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<sst xmlns="http://schemas.openxmlformats.org/spreadsheetml/2006/main" count="24" uniqueCount="16">
  <si>
    <t>Ano</t>
  </si>
  <si>
    <t>Flagrante</t>
  </si>
  <si>
    <t>Mandato</t>
  </si>
  <si>
    <t>Total</t>
  </si>
  <si>
    <t>% prisões com mandato</t>
  </si>
  <si>
    <t>Esse conteúdo pode e deve ser compartilhado. Basta mencionar o FS e colocar o hiperlink para a publicação original e para a home do site. O Fiquem Sabendo acredita que transparência e #DadosAbertos são fundamentais para a construção de uma sociedade democrática.</t>
  </si>
  <si>
    <t>Fonte: Boletim Estatístico Eletrônico B.E.E, da Polícia Civil do Estado de São Paulo</t>
  </si>
  <si>
    <t>Nº Pessoas Presas</t>
  </si>
  <si>
    <t>% flagrantes</t>
  </si>
  <si>
    <t>Total de prisões por porte de armas no últimos 3 anos</t>
  </si>
  <si>
    <t xml:space="preserve">Total de dias </t>
  </si>
  <si>
    <t>Presos por dia</t>
  </si>
  <si>
    <t>Queda</t>
  </si>
  <si>
    <t>População carcerária masculina</t>
  </si>
  <si>
    <t>População carcerária feminina</t>
  </si>
  <si>
    <t>Presos por porte/população carcerária toal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</si>
</sst>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/>
    <font>
      <b/>
      <u/>
      <sz val="12.0"/>
      <color rgb="FFFFFFFF"/>
      <name val="Times New Roman"/>
    </font>
    <font>
      <u/>
      <sz val="11.0"/>
      <color rgb="FF000000"/>
      <name val="Arial"/>
    </font>
    <font>
      <sz val="11.0"/>
      <name val="Calibri"/>
    </font>
    <font>
      <b/>
      <sz val="7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5E844"/>
        <bgColor rgb="FFF5E844"/>
      </patternFill>
    </fill>
    <fill>
      <patternFill patternType="solid">
        <fgColor rgb="FFE0EEE0"/>
        <bgColor rgb="FFE0EEE0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999999"/>
      </bottom>
    </border>
    <border>
      <right style="medium">
        <color rgb="FF999999"/>
      </right>
      <bottom style="medium">
        <color rgb="FF999999"/>
      </bottom>
    </border>
    <border>
      <left style="medium">
        <color rgb="FF999999"/>
      </left>
      <right style="medium">
        <color rgb="FF999999"/>
      </right>
      <bottom style="medium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9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3" fontId="3" numFmtId="0" xfId="0" applyAlignment="1" applyBorder="1" applyFill="1" applyFont="1">
      <alignment horizontal="center" readingOrder="0" shrinkToFit="0" wrapText="1"/>
    </xf>
    <xf borderId="5" fillId="0" fontId="1" numFmtId="0" xfId="0" applyBorder="1" applyFont="1"/>
    <xf borderId="6" fillId="0" fontId="1" numFmtId="0" xfId="0" applyBorder="1" applyFont="1"/>
    <xf borderId="1" fillId="0" fontId="1" numFmtId="0" xfId="0" applyAlignment="1" applyBorder="1" applyFont="1">
      <alignment horizontal="center" readingOrder="0" shrinkToFit="0" wrapText="1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7" fillId="0" fontId="4" numFmtId="0" xfId="0" applyAlignment="1" applyBorder="1" applyFont="1">
      <alignment vertical="bottom"/>
    </xf>
    <xf borderId="8" fillId="0" fontId="4" numFmtId="0" xfId="0" applyAlignment="1" applyBorder="1" applyFont="1">
      <alignment vertical="bottom"/>
    </xf>
    <xf borderId="7" fillId="4" fontId="5" numFmtId="0" xfId="0" applyAlignment="1" applyBorder="1" applyFill="1" applyFont="1">
      <alignment horizontal="center" shrinkToFit="0" wrapText="1"/>
    </xf>
    <xf borderId="8" fillId="0" fontId="1" numFmtId="0" xfId="0" applyBorder="1" applyFont="1"/>
    <xf borderId="9" fillId="4" fontId="5" numFmtId="0" xfId="0" applyAlignment="1" applyBorder="1" applyFont="1">
      <alignment horizontal="center" shrinkToFit="0" wrapText="1"/>
    </xf>
    <xf borderId="8" fillId="4" fontId="5" numFmtId="0" xfId="0" applyAlignment="1" applyBorder="1" applyFont="1">
      <alignment horizontal="center" readingOrder="0" shrinkToFit="0" wrapText="1"/>
    </xf>
    <xf borderId="8" fillId="4" fontId="5" numFmtId="0" xfId="0" applyAlignment="1" applyBorder="1" applyFont="1">
      <alignment horizontal="center" shrinkToFit="0" wrapText="1"/>
    </xf>
    <xf borderId="9" fillId="0" fontId="5" numFmtId="0" xfId="0" applyAlignment="1" applyBorder="1" applyFont="1">
      <alignment horizontal="right" shrinkToFit="0" wrapText="1"/>
    </xf>
    <xf borderId="8" fillId="0" fontId="5" numFmtId="0" xfId="0" applyAlignment="1" applyBorder="1" applyFont="1">
      <alignment horizontal="right" shrinkToFit="0" wrapText="1"/>
    </xf>
    <xf borderId="8" fillId="0" fontId="5" numFmtId="10" xfId="0" applyAlignment="1" applyBorder="1" applyFont="1" applyNumberFormat="1">
      <alignment horizontal="right" shrinkToFit="0" wrapText="1"/>
    </xf>
    <xf borderId="8" fillId="0" fontId="5" numFmtId="9" xfId="0" applyAlignment="1" applyBorder="1" applyFont="1" applyNumberFormat="1">
      <alignment horizontal="right" shrinkToFit="0" wrapText="1"/>
    </xf>
    <xf borderId="8" fillId="0" fontId="5" numFmtId="0" xfId="0" applyAlignment="1" applyBorder="1" applyFont="1">
      <alignment horizontal="right" readingOrder="0" shrinkToFit="0" wrapText="1"/>
    </xf>
    <xf borderId="8" fillId="0" fontId="5" numFmtId="1" xfId="0" applyAlignment="1" applyBorder="1" applyFont="1" applyNumberFormat="1">
      <alignment horizontal="right" readingOrder="0" shrinkToFit="0" wrapText="1"/>
    </xf>
    <xf borderId="10" fillId="0" fontId="1" numFmtId="0" xfId="0" applyBorder="1" applyFont="1"/>
    <xf borderId="10" fillId="0" fontId="1" numFmtId="0" xfId="0" applyAlignment="1" applyBorder="1" applyFont="1">
      <alignment readingOrder="0"/>
    </xf>
    <xf borderId="10" fillId="0" fontId="1" numFmtId="10" xfId="0" applyBorder="1" applyFont="1" applyNumberFormat="1"/>
    <xf borderId="10" fillId="0" fontId="1" numFmtId="0" xfId="0" applyAlignment="1" applyBorder="1" applyFont="1">
      <alignment readingOrder="0" shrinkToFit="0" wrapText="1"/>
    </xf>
    <xf borderId="0" fillId="0" fontId="1" numFmtId="10" xfId="0" applyFont="1" applyNumberFormat="1"/>
    <xf borderId="10" fillId="0" fontId="5" numFmtId="10" xfId="0" applyAlignment="1" applyBorder="1" applyFont="1" applyNumberFormat="1">
      <alignment horizontal="righ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Prisões por porte de arma - 2016 a 2018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Sheet1!$B$17</c:f>
            </c:strRef>
          </c:tx>
          <c:spPr>
            <a:solidFill>
              <a:srgbClr val="3366CC"/>
            </a:solidFill>
          </c:spPr>
          <c:cat>
            <c:strRef>
              <c:f>Sheet1!$A$18:$A$20</c:f>
            </c:strRef>
          </c:cat>
          <c:val>
            <c:numRef>
              <c:f>Sheet1!$B$18:$B$20</c:f>
            </c:numRef>
          </c:val>
        </c:ser>
        <c:overlap val="100"/>
        <c:axId val="167170572"/>
        <c:axId val="1878203271"/>
      </c:barChart>
      <c:catAx>
        <c:axId val="167170572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878203271"/>
      </c:catAx>
      <c:valAx>
        <c:axId val="18782032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67170572"/>
      </c:valAx>
    </c:plotArea>
    <c:legend>
      <c:legendPos val="r"/>
      <c:overlay val="0"/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</xdr:col>
      <xdr:colOff>628650</xdr:colOff>
      <xdr:row>10</xdr:row>
      <xdr:rowOff>171450</xdr:rowOff>
    </xdr:from>
    <xdr:ext cx="4762500" cy="29432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" t="str">
        <f>HYPERLINK("http://www.fiquemsabendo.com.br/seguranca/prisao-por-porte-de-arma/(abrir em uma nova aba)","Armas extraviadas da Marinha do Brasil entre 2005 e 2017")</f>
        <v>Armas extraviadas da Marinha do Brasil entre 2005 e 2017</v>
      </c>
      <c r="B1" s="4"/>
      <c r="C1" s="4"/>
      <c r="D1" s="4"/>
      <c r="E1" s="4"/>
      <c r="F1" s="5"/>
    </row>
    <row r="2">
      <c r="A2" s="6" t="str">
        <f>HYPERLINK("www.fiquemsabendo.com.br","Dados obtidos via Lei de Acesso à Informação pelo Fiquem Sabendo, agência de dados independente e especializada na Lei de Acesso à Informação")</f>
        <v>Dados obtidos via Lei de Acesso à Informação pelo Fiquem Sabendo, agência de dados independente e especializada na Lei de Acesso à Informação</v>
      </c>
      <c r="B2" s="7"/>
      <c r="C2" s="7"/>
      <c r="D2" s="7"/>
      <c r="E2" s="7"/>
      <c r="F2" s="8"/>
    </row>
    <row r="3">
      <c r="A3" s="9" t="s">
        <v>5</v>
      </c>
      <c r="B3" s="4"/>
      <c r="C3" s="4"/>
      <c r="D3" s="4"/>
      <c r="E3" s="4"/>
      <c r="F3" s="5"/>
    </row>
    <row r="4">
      <c r="A4" s="10" t="s">
        <v>6</v>
      </c>
    </row>
    <row r="5">
      <c r="A5" s="11"/>
      <c r="B5" s="12"/>
      <c r="C5" s="12"/>
      <c r="D5" s="11"/>
      <c r="E5" s="11"/>
      <c r="F5" s="11"/>
    </row>
    <row r="6">
      <c r="A6" s="13"/>
      <c r="B6" s="14" t="s">
        <v>7</v>
      </c>
      <c r="C6" s="15"/>
      <c r="D6" s="12"/>
      <c r="E6" s="12"/>
      <c r="F6" s="11"/>
    </row>
    <row r="7">
      <c r="A7" s="16" t="s">
        <v>0</v>
      </c>
      <c r="B7" s="17" t="s">
        <v>1</v>
      </c>
      <c r="C7" s="17" t="s">
        <v>2</v>
      </c>
      <c r="D7" s="18" t="s">
        <v>3</v>
      </c>
      <c r="E7" s="18" t="s">
        <v>4</v>
      </c>
      <c r="F7" s="17" t="s">
        <v>8</v>
      </c>
    </row>
    <row r="8">
      <c r="A8" s="19">
        <v>2016.0</v>
      </c>
      <c r="B8" s="20">
        <v>5388.0</v>
      </c>
      <c r="C8" s="20">
        <v>425.0</v>
      </c>
      <c r="D8" s="20">
        <f t="shared" ref="D8:D10" si="1">SUM(B8:C8)</f>
        <v>5813</v>
      </c>
      <c r="E8" s="21">
        <f t="shared" ref="E8:E10" si="2">C8/D8</f>
        <v>0.07311199037</v>
      </c>
      <c r="F8" s="22">
        <f t="shared" ref="F8:F10" si="3">B8/D8</f>
        <v>0.9268880096</v>
      </c>
    </row>
    <row r="9">
      <c r="A9" s="19">
        <v>2017.0</v>
      </c>
      <c r="B9" s="20">
        <v>4777.0</v>
      </c>
      <c r="C9" s="20">
        <v>498.0</v>
      </c>
      <c r="D9" s="20">
        <f t="shared" si="1"/>
        <v>5275</v>
      </c>
      <c r="E9" s="21">
        <f t="shared" si="2"/>
        <v>0.09440758294</v>
      </c>
      <c r="F9" s="22">
        <f t="shared" si="3"/>
        <v>0.9055924171</v>
      </c>
    </row>
    <row r="10">
      <c r="A10" s="19">
        <v>2018.0</v>
      </c>
      <c r="B10" s="20">
        <v>4376.0</v>
      </c>
      <c r="C10" s="20">
        <v>633.0</v>
      </c>
      <c r="D10" s="20">
        <f t="shared" si="1"/>
        <v>5009</v>
      </c>
      <c r="E10" s="21">
        <f t="shared" si="2"/>
        <v>0.1263725294</v>
      </c>
      <c r="F10" s="22">
        <f t="shared" si="3"/>
        <v>0.8736274706</v>
      </c>
    </row>
    <row r="11">
      <c r="A11" s="11"/>
      <c r="B11" s="11"/>
      <c r="C11" s="11"/>
      <c r="D11" s="11"/>
      <c r="E11" s="11"/>
      <c r="F11" s="11"/>
    </row>
    <row r="12">
      <c r="A12" s="12"/>
      <c r="B12" s="12"/>
      <c r="C12" s="11"/>
      <c r="D12" s="11"/>
      <c r="E12" s="11"/>
      <c r="F12" s="11"/>
    </row>
    <row r="13">
      <c r="A13" s="16" t="s">
        <v>9</v>
      </c>
      <c r="B13" s="23">
        <v>16097.0</v>
      </c>
      <c r="C13" s="11"/>
      <c r="D13" s="11"/>
      <c r="E13" s="11"/>
      <c r="F13" s="11"/>
    </row>
    <row r="14">
      <c r="A14" s="16" t="s">
        <v>10</v>
      </c>
      <c r="B14" s="23">
        <v>1096.0</v>
      </c>
      <c r="C14" s="11"/>
      <c r="D14" s="11"/>
      <c r="E14" s="11"/>
      <c r="F14" s="11"/>
    </row>
    <row r="15">
      <c r="A15" s="16" t="s">
        <v>11</v>
      </c>
      <c r="B15" s="24">
        <v>15.0</v>
      </c>
      <c r="C15" s="11"/>
      <c r="D15" s="11"/>
      <c r="E15" s="11"/>
      <c r="F15" s="11"/>
    </row>
    <row r="17">
      <c r="A17" s="25" t="s">
        <v>0</v>
      </c>
      <c r="B17" s="25" t="s">
        <v>3</v>
      </c>
      <c r="C17" s="26" t="s">
        <v>12</v>
      </c>
    </row>
    <row r="18">
      <c r="A18" s="25">
        <v>2016.0</v>
      </c>
      <c r="B18" s="25">
        <v>5813.0</v>
      </c>
      <c r="C18" s="25"/>
    </row>
    <row r="19">
      <c r="A19" s="25">
        <v>2017.0</v>
      </c>
      <c r="B19" s="25">
        <v>5275.0</v>
      </c>
      <c r="C19" s="27">
        <f t="shared" ref="C19:C20" si="4">(B19-B18)/B18</f>
        <v>-0.09255117839</v>
      </c>
    </row>
    <row r="20">
      <c r="A20" s="25">
        <v>2018.0</v>
      </c>
      <c r="B20" s="25">
        <v>5009.0</v>
      </c>
      <c r="C20" s="27">
        <f t="shared" si="4"/>
        <v>-0.05042654028</v>
      </c>
    </row>
    <row r="23">
      <c r="A23" s="28" t="s">
        <v>13</v>
      </c>
      <c r="B23" s="26">
        <v>213613.0</v>
      </c>
      <c r="C23" s="29"/>
    </row>
    <row r="24">
      <c r="A24" s="28" t="s">
        <v>14</v>
      </c>
      <c r="B24" s="26">
        <v>12261.0</v>
      </c>
    </row>
    <row r="25">
      <c r="A25" s="28" t="s">
        <v>3</v>
      </c>
      <c r="B25" s="25">
        <f>SUM(B23:B24)</f>
        <v>225874</v>
      </c>
    </row>
    <row r="26">
      <c r="A26" s="28" t="s">
        <v>15</v>
      </c>
      <c r="B26" s="30">
        <f>B13/B25</f>
        <v>0.07126539575</v>
      </c>
    </row>
  </sheetData>
  <mergeCells count="5">
    <mergeCell ref="B6:C6"/>
    <mergeCell ref="A1:F1"/>
    <mergeCell ref="A2:F2"/>
    <mergeCell ref="A4:F4"/>
    <mergeCell ref="A3:F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t="s">
        <v>0</v>
      </c>
      <c r="B1" s="1" t="s">
        <v>1</v>
      </c>
      <c r="C1" s="1" t="s">
        <v>2</v>
      </c>
      <c r="D1" t="s">
        <v>3</v>
      </c>
      <c r="E1" t="s">
        <v>4</v>
      </c>
    </row>
    <row r="2">
      <c r="A2">
        <v>2016.0</v>
      </c>
      <c r="B2">
        <v>5388.0</v>
      </c>
      <c r="C2">
        <v>425.0</v>
      </c>
      <c r="D2">
        <v>5813.0</v>
      </c>
      <c r="E2" s="2">
        <v>0.07311199036642009</v>
      </c>
    </row>
    <row r="3">
      <c r="A3">
        <v>2017.0</v>
      </c>
      <c r="B3">
        <v>4777.0</v>
      </c>
      <c r="C3">
        <v>498.0</v>
      </c>
      <c r="D3">
        <v>5275.0</v>
      </c>
      <c r="E3" s="2">
        <v>0.09440758293838862</v>
      </c>
    </row>
    <row r="4">
      <c r="A4">
        <v>2018.0</v>
      </c>
      <c r="B4">
        <v>4376.0</v>
      </c>
      <c r="C4">
        <v>633.0</v>
      </c>
      <c r="D4">
        <v>5009.0</v>
      </c>
      <c r="E4" s="2">
        <v>0.1263725294469954</v>
      </c>
    </row>
  </sheetData>
  <drawing r:id="rId1"/>
</worksheet>
</file>